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ocuments\websites\2023_03_09_stb\dateien\"/>
    </mc:Choice>
  </mc:AlternateContent>
  <xr:revisionPtr revIDLastSave="0" documentId="13_ncr:1_{2B2E2203-F83F-4260-A7D8-92D290295A89}" xr6:coauthVersionLast="47" xr6:coauthVersionMax="47" xr10:uidLastSave="{00000000-0000-0000-0000-000000000000}"/>
  <bookViews>
    <workbookView xWindow="-120" yWindow="-120" windowWidth="38640" windowHeight="21240" xr2:uid="{D57C6A38-B97E-48F0-B9FF-BE9DBBB3FE7F}"/>
  </bookViews>
  <sheets>
    <sheet name="Tabelle1" sheetId="1" r:id="rId1"/>
  </sheets>
  <definedNames>
    <definedName name="_xlnm.Print_Area" localSheetId="0">Tabelle1!$A$1:$H$52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24" i="1"/>
  <c r="H25" i="1"/>
  <c r="H26" i="1"/>
  <c r="H27" i="1"/>
  <c r="H28" i="1"/>
  <c r="H29" i="1"/>
  <c r="H30" i="1"/>
  <c r="H31" i="1"/>
  <c r="H32" i="1"/>
  <c r="H33" i="1"/>
  <c r="H34" i="1"/>
  <c r="H35" i="1"/>
  <c r="U7" i="1"/>
  <c r="R37" i="1"/>
  <c r="R38" i="1"/>
  <c r="T38" i="1"/>
  <c r="U28" i="1"/>
  <c r="U29" i="1"/>
  <c r="U30" i="1"/>
  <c r="U31" i="1"/>
  <c r="U32" i="1"/>
  <c r="U33" i="1"/>
  <c r="U34" i="1"/>
  <c r="U35" i="1"/>
  <c r="S38" i="1"/>
  <c r="S37" i="1"/>
  <c r="T37" i="1"/>
  <c r="S18" i="1"/>
  <c r="R6" i="1"/>
  <c r="S6" i="1"/>
  <c r="U6" i="1" s="1"/>
  <c r="T6" i="1"/>
  <c r="R7" i="1"/>
  <c r="S7" i="1"/>
  <c r="T7" i="1"/>
  <c r="R8" i="1"/>
  <c r="S8" i="1"/>
  <c r="U8" i="1" s="1"/>
  <c r="E8" i="1" s="1"/>
  <c r="T8" i="1"/>
  <c r="R9" i="1"/>
  <c r="S9" i="1"/>
  <c r="T9" i="1"/>
  <c r="R10" i="1"/>
  <c r="S10" i="1"/>
  <c r="U10" i="1" s="1"/>
  <c r="T10" i="1"/>
  <c r="R11" i="1"/>
  <c r="S11" i="1"/>
  <c r="T11" i="1"/>
  <c r="R12" i="1"/>
  <c r="S12" i="1"/>
  <c r="U12" i="1" s="1"/>
  <c r="T12" i="1"/>
  <c r="R13" i="1"/>
  <c r="S13" i="1"/>
  <c r="T13" i="1"/>
  <c r="R14" i="1"/>
  <c r="S14" i="1"/>
  <c r="U14" i="1" s="1"/>
  <c r="E14" i="1" s="1"/>
  <c r="H14" i="1" s="1"/>
  <c r="T14" i="1"/>
  <c r="R15" i="1"/>
  <c r="S15" i="1"/>
  <c r="U15" i="1" s="1"/>
  <c r="E15" i="1" s="1"/>
  <c r="H15" i="1" s="1"/>
  <c r="T15" i="1"/>
  <c r="R16" i="1"/>
  <c r="S16" i="1"/>
  <c r="T16" i="1"/>
  <c r="R17" i="1"/>
  <c r="S17" i="1"/>
  <c r="U17" i="1" s="1"/>
  <c r="E17" i="1" s="1"/>
  <c r="H17" i="1" s="1"/>
  <c r="T17" i="1"/>
  <c r="R18" i="1"/>
  <c r="T18" i="1"/>
  <c r="R19" i="1"/>
  <c r="S19" i="1"/>
  <c r="U19" i="1" s="1"/>
  <c r="E19" i="1" s="1"/>
  <c r="H19" i="1" s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U26" i="1" s="1"/>
  <c r="E26" i="1" s="1"/>
  <c r="S26" i="1"/>
  <c r="T26" i="1"/>
  <c r="R27" i="1"/>
  <c r="S27" i="1"/>
  <c r="U27" i="1" s="1"/>
  <c r="E27" i="1" s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E34" i="1" s="1"/>
  <c r="T34" i="1"/>
  <c r="R35" i="1"/>
  <c r="S35" i="1"/>
  <c r="E35" i="1" s="1"/>
  <c r="T35" i="1"/>
  <c r="T5" i="1"/>
  <c r="S5" i="1"/>
  <c r="U5" i="1" s="1"/>
  <c r="R5" i="1"/>
  <c r="E30" i="1"/>
  <c r="E31" i="1"/>
  <c r="E32" i="1"/>
  <c r="E33" i="1"/>
  <c r="U18" i="1" l="1"/>
  <c r="U11" i="1"/>
  <c r="U20" i="1"/>
  <c r="U13" i="1"/>
  <c r="U21" i="1"/>
  <c r="U37" i="1"/>
  <c r="H37" i="1" s="1"/>
  <c r="U23" i="1"/>
  <c r="E23" i="1" s="1"/>
  <c r="H23" i="1" s="1"/>
  <c r="U22" i="1"/>
  <c r="U25" i="1"/>
  <c r="E25" i="1" s="1"/>
  <c r="U24" i="1"/>
  <c r="E24" i="1" s="1"/>
  <c r="U38" i="1"/>
  <c r="U16" i="1"/>
  <c r="E16" i="1" s="1"/>
  <c r="H16" i="1" s="1"/>
  <c r="E12" i="1"/>
  <c r="H12" i="1" s="1"/>
  <c r="U9" i="1"/>
  <c r="E9" i="1" s="1"/>
  <c r="E11" i="1"/>
  <c r="H11" i="1" s="1"/>
  <c r="E10" i="1"/>
  <c r="E13" i="1"/>
  <c r="H13" i="1" s="1"/>
  <c r="E21" i="1"/>
  <c r="H21" i="1" s="1"/>
  <c r="E20" i="1"/>
  <c r="H20" i="1" s="1"/>
  <c r="E22" i="1"/>
  <c r="H22" i="1" s="1"/>
  <c r="E18" i="1"/>
  <c r="H18" i="1" s="1"/>
  <c r="E29" i="1"/>
  <c r="E28" i="1"/>
  <c r="E5" i="1"/>
  <c r="H5" i="1" s="1"/>
  <c r="E6" i="1"/>
  <c r="H6" i="1" s="1"/>
  <c r="E7" i="1"/>
  <c r="U39" i="1" l="1"/>
  <c r="H39" i="1" s="1"/>
  <c r="U44" i="1" s="1"/>
  <c r="H38" i="1"/>
  <c r="U36" i="1"/>
  <c r="T44" i="1" l="1"/>
  <c r="E36" i="1"/>
  <c r="H36" i="1" s="1"/>
  <c r="E39" i="1"/>
  <c r="U40" i="1" l="1"/>
  <c r="U42" i="1" l="1"/>
  <c r="U41" i="1"/>
</calcChain>
</file>

<file path=xl/sharedStrings.xml><?xml version="1.0" encoding="utf-8"?>
<sst xmlns="http://schemas.openxmlformats.org/spreadsheetml/2006/main" count="69" uniqueCount="51">
  <si>
    <t>Arbeitszeitnachweis</t>
  </si>
  <si>
    <t>Name, Vorname:</t>
  </si>
  <si>
    <t>Monat/Jahr:</t>
  </si>
  <si>
    <t xml:space="preserve"> </t>
  </si>
  <si>
    <t>Tag</t>
  </si>
  <si>
    <t>Kommt</t>
  </si>
  <si>
    <t>Geht</t>
  </si>
  <si>
    <t>Pausen*</t>
  </si>
  <si>
    <t>Arbeitsstunden</t>
  </si>
  <si>
    <t>Abwesenheit**</t>
  </si>
  <si>
    <t>Bemerkung</t>
  </si>
  <si>
    <t>Summe der Arbeitsstunden:</t>
  </si>
  <si>
    <t>./. Sollstunden / Monat:</t>
  </si>
  <si>
    <t>Aktuelles Zeitkonto:</t>
  </si>
  <si>
    <t>* Pausen</t>
  </si>
  <si>
    <t>mind. 30 Minuten bei über 6 Stunden Arbeitszeit</t>
  </si>
  <si>
    <t>Unterschrift Mitarbeiter</t>
  </si>
  <si>
    <t>** Abwesenheit</t>
  </si>
  <si>
    <t>U</t>
  </si>
  <si>
    <t>=   Urlaub</t>
  </si>
  <si>
    <t>K</t>
  </si>
  <si>
    <t>=   Krankheit</t>
  </si>
  <si>
    <t>F</t>
  </si>
  <si>
    <t>=   Feiertag</t>
  </si>
  <si>
    <t>G</t>
  </si>
  <si>
    <t>=   Geschäftsreise</t>
  </si>
  <si>
    <t>T</t>
  </si>
  <si>
    <t>=   Training / Seminar</t>
  </si>
  <si>
    <t>Z</t>
  </si>
  <si>
    <t>=   Zeitausgleich</t>
  </si>
  <si>
    <t>S</t>
  </si>
  <si>
    <t>=   Sonstiges</t>
  </si>
  <si>
    <t>Unterschrift Vorgesetzter</t>
  </si>
  <si>
    <t>Eingabe von Zeiten in ganzen Zahlen ohne Sonderzeichen. Z.B. 08:30 Uhr -&gt; Eingabe 830</t>
  </si>
  <si>
    <t>Umrechnung Zeitwerte</t>
  </si>
  <si>
    <t>Dezimalstd.</t>
  </si>
  <si>
    <t>Ort</t>
  </si>
  <si>
    <t>Datum</t>
  </si>
  <si>
    <t>+ Saldo Vormonat: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</si>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</sst>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#"/>
    <numFmt numFmtId="165" formatCode="h:mm"/>
    <numFmt numFmtId="166" formatCode="[h]:mm"/>
    <numFmt numFmtId="167" formatCode="00&quot;:&quot;00"/>
    <numFmt numFmtId="168" formatCode="[hh]:mm"/>
    <numFmt numFmtId="169" formatCode="[h]:mm;@"/>
    <numFmt numFmtId="170" formatCode="0.00000000"/>
    <numFmt numFmtId="171" formatCode="mm"/>
    <numFmt numFmtId="172" formatCode="##\ &quot;Stunden&quot;"/>
    <numFmt numFmtId="173" formatCode="mm\ &quot;Minuten&quot;"/>
  </numFmts>
  <fonts count="5" x14ac:knownFonts="1">
    <font>
      <sz val="10"/>
      <color theme="1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65" fontId="0" fillId="0" borderId="0" xfId="0" applyNumberFormat="1"/>
    <xf numFmtId="167" fontId="2" fillId="0" borderId="11" xfId="0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/>
    <xf numFmtId="169" fontId="0" fillId="0" borderId="0" xfId="0" applyNumberFormat="1"/>
    <xf numFmtId="20" fontId="2" fillId="0" borderId="19" xfId="0" applyNumberFormat="1" applyFont="1" applyBorder="1" applyAlignment="1" applyProtection="1">
      <alignment vertical="center"/>
      <protection locked="0"/>
    </xf>
    <xf numFmtId="168" fontId="2" fillId="0" borderId="22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/>
    <xf numFmtId="166" fontId="3" fillId="0" borderId="22" xfId="0" applyNumberFormat="1" applyFont="1" applyBorder="1" applyAlignment="1" applyProtection="1">
      <alignment horizontal="center" vertical="center"/>
      <protection hidden="1"/>
    </xf>
    <xf numFmtId="167" fontId="2" fillId="0" borderId="24" xfId="0" applyNumberFormat="1" applyFont="1" applyBorder="1" applyAlignment="1" applyProtection="1">
      <alignment horizontal="center" vertical="center"/>
      <protection locked="0"/>
    </xf>
    <xf numFmtId="167" fontId="2" fillId="0" borderId="25" xfId="0" applyNumberFormat="1" applyFont="1" applyBorder="1" applyAlignment="1" applyProtection="1">
      <alignment horizontal="center" vertical="center"/>
      <protection locked="0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20" fontId="2" fillId="0" borderId="26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7" xfId="0" quotePrefix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quotePrefix="1" applyFont="1" applyBorder="1" applyAlignment="1">
      <alignment vertical="center"/>
    </xf>
    <xf numFmtId="165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21" xfId="0" applyNumberFormat="1" applyFont="1" applyBorder="1" applyAlignment="1" applyProtection="1">
      <alignment horizontal="center" vertical="center"/>
      <protection hidden="1"/>
    </xf>
    <xf numFmtId="165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166" fontId="0" fillId="0" borderId="0" xfId="0" applyNumberFormat="1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3" fillId="0" borderId="28" xfId="0" applyFont="1" applyBorder="1" applyAlignment="1">
      <alignment horizontal="left" vertical="center"/>
    </xf>
    <xf numFmtId="164" fontId="2" fillId="0" borderId="29" xfId="0" applyNumberFormat="1" applyFont="1" applyBorder="1" applyAlignment="1">
      <alignment horizontal="left" vertical="center"/>
    </xf>
    <xf numFmtId="164" fontId="2" fillId="0" borderId="30" xfId="0" applyNumberFormat="1" applyFont="1" applyBorder="1" applyAlignment="1">
      <alignment horizontal="left" vertical="center"/>
    </xf>
    <xf numFmtId="164" fontId="2" fillId="0" borderId="3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quotePrefix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2" fillId="0" borderId="16" xfId="0" applyFont="1" applyBorder="1" applyAlignment="1">
      <alignment horizontal="left" vertical="center"/>
    </xf>
    <xf numFmtId="172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/>
    <xf numFmtId="0" fontId="2" fillId="0" borderId="23" xfId="0" applyFont="1" applyBorder="1" applyAlignment="1">
      <alignment vertical="center"/>
    </xf>
    <xf numFmtId="173" fontId="0" fillId="0" borderId="0" xfId="0" applyNumberFormat="1"/>
    <xf numFmtId="0" fontId="3" fillId="0" borderId="32" xfId="0" quotePrefix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top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FEAA-18C8-4075-B83A-78EEF3CDD9EB}">
  <dimension ref="A1:Z52"/>
  <sheetViews>
    <sheetView tabSelected="1" view="pageLayout" topLeftCell="A3" zoomScaleNormal="100" workbookViewId="0">
      <selection activeCell="G43" sqref="G43"/>
    </sheetView>
  </sheetViews>
  <sheetFormatPr baseColWidth="10" defaultRowHeight="12.75" x14ac:dyDescent="0.2"/>
  <cols>
    <col min="1" max="1" width="4" customWidth="1"/>
    <col min="5" max="5" width="13.7109375" customWidth="1"/>
    <col min="6" max="6" width="14.28515625" customWidth="1"/>
    <col min="17" max="17" width="0" hidden="1" customWidth="1"/>
    <col min="18" max="24" width="11.42578125" hidden="1" customWidth="1"/>
    <col min="25" max="27" width="0" hidden="1" customWidth="1"/>
  </cols>
  <sheetData>
    <row r="1" spans="1:26" ht="23.25" x14ac:dyDescent="0.2">
      <c r="A1" s="63" t="s">
        <v>0</v>
      </c>
      <c r="B1" s="64"/>
      <c r="C1" s="64"/>
      <c r="D1" s="64"/>
      <c r="E1" s="64"/>
      <c r="F1" s="64"/>
      <c r="G1" s="64"/>
      <c r="H1" s="65"/>
      <c r="R1" t="s">
        <v>18</v>
      </c>
      <c r="S1" t="s">
        <v>20</v>
      </c>
      <c r="T1" t="s">
        <v>22</v>
      </c>
      <c r="U1" t="s">
        <v>24</v>
      </c>
      <c r="V1" t="s">
        <v>26</v>
      </c>
      <c r="W1" t="s">
        <v>28</v>
      </c>
      <c r="X1" t="s">
        <v>30</v>
      </c>
      <c r="Y1" t="s">
        <v>39</v>
      </c>
      <c r="Z1">
        <v>2022</v>
      </c>
    </row>
    <row r="2" spans="1:26" ht="23.25" x14ac:dyDescent="0.2">
      <c r="A2" s="70" t="s">
        <v>33</v>
      </c>
      <c r="B2" s="71"/>
      <c r="C2" s="71"/>
      <c r="D2" s="71"/>
      <c r="E2" s="71"/>
      <c r="F2" s="71"/>
      <c r="G2" s="71"/>
      <c r="H2" s="72"/>
      <c r="Y2" t="s">
        <v>40</v>
      </c>
      <c r="Z2">
        <v>2023</v>
      </c>
    </row>
    <row r="3" spans="1:26" x14ac:dyDescent="0.2">
      <c r="A3" s="66" t="s">
        <v>1</v>
      </c>
      <c r="B3" s="67"/>
      <c r="C3" s="68"/>
      <c r="D3" s="68"/>
      <c r="E3" s="69"/>
      <c r="F3" s="19" t="s">
        <v>2</v>
      </c>
      <c r="G3" s="57"/>
      <c r="H3" s="58"/>
      <c r="Y3" t="s">
        <v>41</v>
      </c>
      <c r="Z3">
        <v>2024</v>
      </c>
    </row>
    <row r="4" spans="1:26" x14ac:dyDescent="0.2">
      <c r="A4" s="33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1" t="s">
        <v>9</v>
      </c>
      <c r="G4" s="22" t="s">
        <v>10</v>
      </c>
      <c r="H4" s="49" t="s">
        <v>35</v>
      </c>
      <c r="R4" s="73" t="s">
        <v>34</v>
      </c>
      <c r="S4" s="73"/>
      <c r="T4" s="73"/>
      <c r="Y4" t="s">
        <v>42</v>
      </c>
      <c r="Z4">
        <v>2025</v>
      </c>
    </row>
    <row r="5" spans="1:26" x14ac:dyDescent="0.2">
      <c r="A5" s="34">
        <v>1</v>
      </c>
      <c r="B5" s="4"/>
      <c r="C5" s="4"/>
      <c r="D5" s="4"/>
      <c r="E5" s="26" t="str">
        <f>U5</f>
        <v/>
      </c>
      <c r="F5" s="7"/>
      <c r="G5" s="1"/>
      <c r="H5" s="53" t="str">
        <f>IF(OR(ISBLANK(B5),ISBLANK(C5)),"",E5*24)</f>
        <v/>
      </c>
      <c r="R5" s="3" t="str">
        <f>IF(ISBLANK(B5),"",TIME(IF($B5&lt;100,0,VALUE(LEFT($B5,LEN($B5)-2))),VALUE(RIGHT($B5,2)),0))</f>
        <v/>
      </c>
      <c r="S5" s="3" t="str">
        <f>IF(ISBLANK(B5),"",TIME(IF($C5&lt;100,0,VALUE(LEFT($C5,LEN($C5)-2))),VALUE(RIGHT($C5,2)),0))</f>
        <v/>
      </c>
      <c r="T5" s="3" t="str">
        <f>IF(ISBLANK(B5),"",TIME(IF($D5&lt;100,0,VALUE(LEFT($D5,LEN($D5)-2))),VALUE(RIGHT($D5,2)),0))</f>
        <v/>
      </c>
      <c r="U5" s="3" t="str">
        <f>IF(OR(ISBLANK(B5),ISBLANK(C5)),"",IF(ISBLANK(D5),IF(S5&gt;R5,S5-R5,1+S5-R5),IF(S5&gt;R5,S5-T5-R5,1+S5-T5-R5)))</f>
        <v/>
      </c>
      <c r="Y5" t="s">
        <v>43</v>
      </c>
      <c r="Z5">
        <v>2026</v>
      </c>
    </row>
    <row r="6" spans="1:26" x14ac:dyDescent="0.2">
      <c r="A6" s="35">
        <v>2</v>
      </c>
      <c r="B6" s="4"/>
      <c r="C6" s="4"/>
      <c r="D6" s="4"/>
      <c r="E6" s="27" t="str">
        <f t="shared" ref="E6:E35" si="0">U6</f>
        <v/>
      </c>
      <c r="F6" s="7"/>
      <c r="G6" s="2"/>
      <c r="H6" s="53" t="str">
        <f>IF(OR(ISBLANK(B6),ISBLANK(C6)),"",E6*24)</f>
        <v/>
      </c>
      <c r="R6" s="3" t="str">
        <f t="shared" ref="R6:R35" si="1">IF(ISBLANK(B6),"",TIME(IF($B6&lt;100,0,VALUE(LEFT($B6,LEN($B6)-2))),VALUE(RIGHT($B6,2)),0))</f>
        <v/>
      </c>
      <c r="S6" s="3" t="str">
        <f t="shared" ref="S6:S35" si="2">IF(ISBLANK(B6),"",TIME(IF($C6&lt;100,0,VALUE(LEFT($C6,LEN($C6)-2))),VALUE(RIGHT($C6,2)),0))</f>
        <v/>
      </c>
      <c r="T6" s="3" t="str">
        <f t="shared" ref="T6:T35" si="3">IF(ISBLANK(B6),"",TIME(IF($D6&lt;100,0,VALUE(LEFT($D6,LEN($D6)-2))),VALUE(RIGHT($D6,2)),0))</f>
        <v/>
      </c>
      <c r="U6" s="3" t="str">
        <f t="shared" ref="U6:U35" si="4">IF(OR(ISBLANK(B6),ISBLANK(C6)),"",IF(ISBLANK(D6),IF(S6&gt;R6,S6-R6,1+S6-R6),IF(S6&gt;R6,S6-T6-R6,1+S6-T6-R6)))</f>
        <v/>
      </c>
      <c r="Y6" t="s">
        <v>44</v>
      </c>
      <c r="Z6">
        <v>2027</v>
      </c>
    </row>
    <row r="7" spans="1:26" x14ac:dyDescent="0.2">
      <c r="A7" s="35">
        <v>3</v>
      </c>
      <c r="B7" s="4"/>
      <c r="C7" s="4"/>
      <c r="D7" s="4"/>
      <c r="E7" s="26" t="str">
        <f t="shared" si="0"/>
        <v/>
      </c>
      <c r="F7" s="7"/>
      <c r="G7" s="2"/>
      <c r="H7" s="53" t="str">
        <f t="shared" ref="H7:H35" si="5">IF(OR(ISBLANK(B7),ISBLANK(C7)),"",E7*24)</f>
        <v/>
      </c>
      <c r="R7" s="3" t="str">
        <f t="shared" si="1"/>
        <v/>
      </c>
      <c r="S7" s="3" t="str">
        <f t="shared" si="2"/>
        <v/>
      </c>
      <c r="T7" s="3" t="str">
        <f t="shared" si="3"/>
        <v/>
      </c>
      <c r="U7" s="3" t="str">
        <f>IF(OR(ISBLANK(B7),ISBLANK(C7)),"",IF(ISBLANK(D7),IF(S7&gt;R7,S7-R7,1+S7-R7),IF(S7&gt;R7,S7-T7-R7,1+S7-T7-R7)))</f>
        <v/>
      </c>
      <c r="Y7" t="s">
        <v>45</v>
      </c>
      <c r="Z7">
        <v>2028</v>
      </c>
    </row>
    <row r="8" spans="1:26" x14ac:dyDescent="0.2">
      <c r="A8" s="35">
        <v>4</v>
      </c>
      <c r="B8" s="4"/>
      <c r="C8" s="4"/>
      <c r="D8" s="4"/>
      <c r="E8" s="26" t="str">
        <f t="shared" si="0"/>
        <v/>
      </c>
      <c r="F8" s="7"/>
      <c r="G8" s="2"/>
      <c r="H8" s="53" t="str">
        <f t="shared" si="5"/>
        <v/>
      </c>
      <c r="R8" s="3" t="str">
        <f t="shared" si="1"/>
        <v/>
      </c>
      <c r="S8" s="3" t="str">
        <f t="shared" si="2"/>
        <v/>
      </c>
      <c r="T8" s="3" t="str">
        <f t="shared" si="3"/>
        <v/>
      </c>
      <c r="U8" s="3" t="str">
        <f t="shared" si="4"/>
        <v/>
      </c>
      <c r="Y8" t="s">
        <v>46</v>
      </c>
      <c r="Z8">
        <v>2029</v>
      </c>
    </row>
    <row r="9" spans="1:26" x14ac:dyDescent="0.2">
      <c r="A9" s="35">
        <v>5</v>
      </c>
      <c r="B9" s="4"/>
      <c r="C9" s="4"/>
      <c r="D9" s="4"/>
      <c r="E9" s="26" t="str">
        <f t="shared" si="0"/>
        <v/>
      </c>
      <c r="F9" s="7"/>
      <c r="G9" s="2"/>
      <c r="H9" s="53" t="str">
        <f t="shared" si="5"/>
        <v/>
      </c>
      <c r="R9" s="3" t="str">
        <f t="shared" si="1"/>
        <v/>
      </c>
      <c r="S9" s="3" t="str">
        <f t="shared" si="2"/>
        <v/>
      </c>
      <c r="T9" s="3" t="str">
        <f t="shared" si="3"/>
        <v/>
      </c>
      <c r="U9" s="3" t="str">
        <f t="shared" si="4"/>
        <v/>
      </c>
      <c r="Y9" t="s">
        <v>47</v>
      </c>
      <c r="Z9">
        <v>2030</v>
      </c>
    </row>
    <row r="10" spans="1:26" x14ac:dyDescent="0.2">
      <c r="A10" s="35">
        <v>6</v>
      </c>
      <c r="B10" s="4"/>
      <c r="C10" s="4"/>
      <c r="D10" s="4"/>
      <c r="E10" s="26" t="str">
        <f t="shared" si="0"/>
        <v/>
      </c>
      <c r="F10" s="7"/>
      <c r="G10" s="2"/>
      <c r="H10" s="53" t="str">
        <f t="shared" si="5"/>
        <v/>
      </c>
      <c r="R10" s="3" t="str">
        <f t="shared" si="1"/>
        <v/>
      </c>
      <c r="S10" s="3" t="str">
        <f t="shared" si="2"/>
        <v/>
      </c>
      <c r="T10" s="3" t="str">
        <f t="shared" si="3"/>
        <v/>
      </c>
      <c r="U10" s="3" t="str">
        <f t="shared" si="4"/>
        <v/>
      </c>
      <c r="Y10" t="s">
        <v>48</v>
      </c>
      <c r="Z10">
        <v>2031</v>
      </c>
    </row>
    <row r="11" spans="1:26" x14ac:dyDescent="0.2">
      <c r="A11" s="35">
        <v>7</v>
      </c>
      <c r="B11" s="4"/>
      <c r="C11" s="4"/>
      <c r="D11" s="4"/>
      <c r="E11" s="26" t="str">
        <f t="shared" si="0"/>
        <v/>
      </c>
      <c r="F11" s="7"/>
      <c r="G11" s="2"/>
      <c r="H11" s="53" t="str">
        <f t="shared" si="5"/>
        <v/>
      </c>
      <c r="R11" s="3" t="str">
        <f t="shared" si="1"/>
        <v/>
      </c>
      <c r="S11" s="3" t="str">
        <f t="shared" si="2"/>
        <v/>
      </c>
      <c r="T11" s="3" t="str">
        <f t="shared" si="3"/>
        <v/>
      </c>
      <c r="U11" s="3" t="str">
        <f t="shared" si="4"/>
        <v/>
      </c>
      <c r="Y11" t="s">
        <v>49</v>
      </c>
      <c r="Z11">
        <v>2032</v>
      </c>
    </row>
    <row r="12" spans="1:26" x14ac:dyDescent="0.2">
      <c r="A12" s="35">
        <v>8</v>
      </c>
      <c r="B12" s="4"/>
      <c r="C12" s="4"/>
      <c r="D12" s="4"/>
      <c r="E12" s="26" t="str">
        <f t="shared" si="0"/>
        <v/>
      </c>
      <c r="F12" s="7"/>
      <c r="G12" s="2"/>
      <c r="H12" s="53" t="str">
        <f t="shared" si="5"/>
        <v/>
      </c>
      <c r="R12" s="3" t="str">
        <f t="shared" si="1"/>
        <v/>
      </c>
      <c r="S12" s="3" t="str">
        <f t="shared" si="2"/>
        <v/>
      </c>
      <c r="T12" s="3" t="str">
        <f t="shared" si="3"/>
        <v/>
      </c>
      <c r="U12" s="3" t="str">
        <f t="shared" si="4"/>
        <v/>
      </c>
      <c r="Y12" t="s">
        <v>50</v>
      </c>
      <c r="Z12">
        <v>2033</v>
      </c>
    </row>
    <row r="13" spans="1:26" x14ac:dyDescent="0.2">
      <c r="A13" s="35">
        <v>9</v>
      </c>
      <c r="B13" s="4"/>
      <c r="C13" s="4"/>
      <c r="D13" s="4"/>
      <c r="E13" s="26" t="str">
        <f t="shared" si="0"/>
        <v/>
      </c>
      <c r="F13" s="7"/>
      <c r="G13" s="2"/>
      <c r="H13" s="53" t="str">
        <f t="shared" si="5"/>
        <v/>
      </c>
      <c r="R13" s="3" t="str">
        <f t="shared" si="1"/>
        <v/>
      </c>
      <c r="S13" s="3" t="str">
        <f t="shared" si="2"/>
        <v/>
      </c>
      <c r="T13" s="3" t="str">
        <f t="shared" si="3"/>
        <v/>
      </c>
      <c r="U13" s="3" t="str">
        <f t="shared" si="4"/>
        <v/>
      </c>
      <c r="Z13">
        <v>2034</v>
      </c>
    </row>
    <row r="14" spans="1:26" x14ac:dyDescent="0.2">
      <c r="A14" s="35">
        <v>10</v>
      </c>
      <c r="B14" s="4"/>
      <c r="C14" s="4"/>
      <c r="D14" s="4"/>
      <c r="E14" s="26" t="str">
        <f t="shared" si="0"/>
        <v/>
      </c>
      <c r="F14" s="7"/>
      <c r="G14" s="2"/>
      <c r="H14" s="53" t="str">
        <f t="shared" si="5"/>
        <v/>
      </c>
      <c r="R14" s="3" t="str">
        <f t="shared" si="1"/>
        <v/>
      </c>
      <c r="S14" s="3" t="str">
        <f t="shared" si="2"/>
        <v/>
      </c>
      <c r="T14" s="3" t="str">
        <f t="shared" si="3"/>
        <v/>
      </c>
      <c r="U14" s="3" t="str">
        <f t="shared" si="4"/>
        <v/>
      </c>
      <c r="Z14">
        <v>2035</v>
      </c>
    </row>
    <row r="15" spans="1:26" x14ac:dyDescent="0.2">
      <c r="A15" s="35">
        <v>11</v>
      </c>
      <c r="B15" s="4"/>
      <c r="C15" s="4"/>
      <c r="D15" s="4"/>
      <c r="E15" s="26" t="str">
        <f t="shared" si="0"/>
        <v/>
      </c>
      <c r="F15" s="7"/>
      <c r="G15" s="2"/>
      <c r="H15" s="53" t="str">
        <f t="shared" si="5"/>
        <v/>
      </c>
      <c r="R15" s="3" t="str">
        <f t="shared" si="1"/>
        <v/>
      </c>
      <c r="S15" s="3" t="str">
        <f t="shared" si="2"/>
        <v/>
      </c>
      <c r="T15" s="3" t="str">
        <f t="shared" si="3"/>
        <v/>
      </c>
      <c r="U15" s="3" t="str">
        <f t="shared" si="4"/>
        <v/>
      </c>
      <c r="Z15">
        <v>2036</v>
      </c>
    </row>
    <row r="16" spans="1:26" x14ac:dyDescent="0.2">
      <c r="A16" s="35">
        <v>12</v>
      </c>
      <c r="B16" s="4"/>
      <c r="C16" s="4"/>
      <c r="D16" s="4"/>
      <c r="E16" s="26" t="str">
        <f t="shared" si="0"/>
        <v/>
      </c>
      <c r="F16" s="7"/>
      <c r="G16" s="2"/>
      <c r="H16" s="53" t="str">
        <f t="shared" si="5"/>
        <v/>
      </c>
      <c r="R16" s="3" t="str">
        <f t="shared" si="1"/>
        <v/>
      </c>
      <c r="S16" s="3" t="str">
        <f t="shared" si="2"/>
        <v/>
      </c>
      <c r="T16" s="3" t="str">
        <f t="shared" si="3"/>
        <v/>
      </c>
      <c r="U16" s="3" t="str">
        <f t="shared" si="4"/>
        <v/>
      </c>
      <c r="Z16">
        <v>2037</v>
      </c>
    </row>
    <row r="17" spans="1:26" x14ac:dyDescent="0.2">
      <c r="A17" s="35">
        <v>13</v>
      </c>
      <c r="B17" s="4"/>
      <c r="C17" s="4"/>
      <c r="D17" s="4"/>
      <c r="E17" s="26" t="str">
        <f t="shared" si="0"/>
        <v/>
      </c>
      <c r="F17" s="7"/>
      <c r="G17" s="2"/>
      <c r="H17" s="53" t="str">
        <f t="shared" si="5"/>
        <v/>
      </c>
      <c r="R17" s="3" t="str">
        <f t="shared" si="1"/>
        <v/>
      </c>
      <c r="S17" s="3" t="str">
        <f t="shared" si="2"/>
        <v/>
      </c>
      <c r="T17" s="3" t="str">
        <f t="shared" si="3"/>
        <v/>
      </c>
      <c r="U17" s="3" t="str">
        <f t="shared" si="4"/>
        <v/>
      </c>
      <c r="Z17">
        <v>2038</v>
      </c>
    </row>
    <row r="18" spans="1:26" x14ac:dyDescent="0.2">
      <c r="A18" s="35">
        <v>14</v>
      </c>
      <c r="B18" s="4"/>
      <c r="C18" s="4"/>
      <c r="D18" s="4"/>
      <c r="E18" s="26" t="str">
        <f t="shared" si="0"/>
        <v/>
      </c>
      <c r="F18" s="7"/>
      <c r="G18" s="2"/>
      <c r="H18" s="53" t="str">
        <f t="shared" si="5"/>
        <v/>
      </c>
      <c r="R18" s="3" t="str">
        <f t="shared" si="1"/>
        <v/>
      </c>
      <c r="S18" s="3" t="str">
        <f>IF(ISBLANK(B18),"",TIME(IF($C18&lt;100,0,VALUE(LEFT($C18,LEN($C18)-2))),VALUE(RIGHT($C18,2)),0))</f>
        <v/>
      </c>
      <c r="T18" s="3" t="str">
        <f t="shared" si="3"/>
        <v/>
      </c>
      <c r="U18" s="3" t="str">
        <f t="shared" si="4"/>
        <v/>
      </c>
      <c r="Z18">
        <v>2039</v>
      </c>
    </row>
    <row r="19" spans="1:26" x14ac:dyDescent="0.2">
      <c r="A19" s="35">
        <v>15</v>
      </c>
      <c r="B19" s="4"/>
      <c r="C19" s="4"/>
      <c r="D19" s="4"/>
      <c r="E19" s="26" t="str">
        <f t="shared" si="0"/>
        <v/>
      </c>
      <c r="F19" s="7"/>
      <c r="G19" s="2"/>
      <c r="H19" s="53" t="str">
        <f t="shared" si="5"/>
        <v/>
      </c>
      <c r="R19" s="3" t="str">
        <f t="shared" si="1"/>
        <v/>
      </c>
      <c r="S19" s="3" t="str">
        <f t="shared" si="2"/>
        <v/>
      </c>
      <c r="T19" s="3" t="str">
        <f t="shared" si="3"/>
        <v/>
      </c>
      <c r="U19" s="3" t="str">
        <f t="shared" si="4"/>
        <v/>
      </c>
      <c r="Z19">
        <v>2040</v>
      </c>
    </row>
    <row r="20" spans="1:26" x14ac:dyDescent="0.2">
      <c r="A20" s="35">
        <v>16</v>
      </c>
      <c r="B20" s="4"/>
      <c r="C20" s="4"/>
      <c r="D20" s="4"/>
      <c r="E20" s="26" t="str">
        <f t="shared" si="0"/>
        <v/>
      </c>
      <c r="F20" s="7"/>
      <c r="G20" s="2"/>
      <c r="H20" s="53" t="str">
        <f t="shared" si="5"/>
        <v/>
      </c>
      <c r="R20" s="3" t="str">
        <f t="shared" si="1"/>
        <v/>
      </c>
      <c r="S20" s="3" t="str">
        <f t="shared" si="2"/>
        <v/>
      </c>
      <c r="T20" s="3" t="str">
        <f t="shared" si="3"/>
        <v/>
      </c>
      <c r="U20" s="3" t="str">
        <f t="shared" si="4"/>
        <v/>
      </c>
      <c r="Z20">
        <v>2041</v>
      </c>
    </row>
    <row r="21" spans="1:26" x14ac:dyDescent="0.2">
      <c r="A21" s="35">
        <v>17</v>
      </c>
      <c r="B21" s="4"/>
      <c r="C21" s="4"/>
      <c r="D21" s="4"/>
      <c r="E21" s="26" t="str">
        <f t="shared" si="0"/>
        <v/>
      </c>
      <c r="F21" s="7"/>
      <c r="G21" s="2"/>
      <c r="H21" s="53" t="str">
        <f t="shared" si="5"/>
        <v/>
      </c>
      <c r="R21" s="3" t="str">
        <f t="shared" si="1"/>
        <v/>
      </c>
      <c r="S21" s="3" t="str">
        <f t="shared" si="2"/>
        <v/>
      </c>
      <c r="T21" s="3" t="str">
        <f t="shared" si="3"/>
        <v/>
      </c>
      <c r="U21" s="3" t="str">
        <f t="shared" si="4"/>
        <v/>
      </c>
      <c r="Z21">
        <v>2042</v>
      </c>
    </row>
    <row r="22" spans="1:26" x14ac:dyDescent="0.2">
      <c r="A22" s="35">
        <v>18</v>
      </c>
      <c r="B22" s="4"/>
      <c r="C22" s="4"/>
      <c r="D22" s="4"/>
      <c r="E22" s="26" t="str">
        <f t="shared" si="0"/>
        <v/>
      </c>
      <c r="F22" s="7"/>
      <c r="G22" s="2"/>
      <c r="H22" s="53" t="str">
        <f t="shared" si="5"/>
        <v/>
      </c>
      <c r="R22" s="3" t="str">
        <f t="shared" si="1"/>
        <v/>
      </c>
      <c r="S22" s="3" t="str">
        <f t="shared" si="2"/>
        <v/>
      </c>
      <c r="T22" s="3" t="str">
        <f t="shared" si="3"/>
        <v/>
      </c>
      <c r="U22" s="3" t="str">
        <f t="shared" si="4"/>
        <v/>
      </c>
      <c r="Z22">
        <v>2043</v>
      </c>
    </row>
    <row r="23" spans="1:26" x14ac:dyDescent="0.2">
      <c r="A23" s="35">
        <v>19</v>
      </c>
      <c r="B23" s="4"/>
      <c r="C23" s="4"/>
      <c r="D23" s="4"/>
      <c r="E23" s="26" t="str">
        <f t="shared" si="0"/>
        <v/>
      </c>
      <c r="F23" s="7"/>
      <c r="G23" s="2"/>
      <c r="H23" s="53" t="str">
        <f t="shared" si="5"/>
        <v/>
      </c>
      <c r="R23" s="3" t="str">
        <f t="shared" si="1"/>
        <v/>
      </c>
      <c r="S23" s="3" t="str">
        <f t="shared" si="2"/>
        <v/>
      </c>
      <c r="T23" s="3" t="str">
        <f t="shared" si="3"/>
        <v/>
      </c>
      <c r="U23" s="3" t="str">
        <f t="shared" si="4"/>
        <v/>
      </c>
      <c r="Z23">
        <v>2044</v>
      </c>
    </row>
    <row r="24" spans="1:26" x14ac:dyDescent="0.2">
      <c r="A24" s="35">
        <v>20</v>
      </c>
      <c r="B24" s="4"/>
      <c r="C24" s="4"/>
      <c r="D24" s="4"/>
      <c r="E24" s="26" t="str">
        <f t="shared" si="0"/>
        <v/>
      </c>
      <c r="F24" s="7"/>
      <c r="G24" s="2"/>
      <c r="H24" s="53" t="str">
        <f t="shared" si="5"/>
        <v/>
      </c>
      <c r="R24" s="3" t="str">
        <f t="shared" si="1"/>
        <v/>
      </c>
      <c r="S24" s="3" t="str">
        <f t="shared" si="2"/>
        <v/>
      </c>
      <c r="T24" s="3" t="str">
        <f t="shared" si="3"/>
        <v/>
      </c>
      <c r="U24" s="3" t="str">
        <f t="shared" si="4"/>
        <v/>
      </c>
      <c r="Z24">
        <v>2045</v>
      </c>
    </row>
    <row r="25" spans="1:26" x14ac:dyDescent="0.2">
      <c r="A25" s="35">
        <v>21</v>
      </c>
      <c r="B25" s="4"/>
      <c r="C25" s="4"/>
      <c r="D25" s="4"/>
      <c r="E25" s="26" t="str">
        <f t="shared" si="0"/>
        <v/>
      </c>
      <c r="F25" s="7"/>
      <c r="G25" s="2"/>
      <c r="H25" s="53" t="str">
        <f t="shared" si="5"/>
        <v/>
      </c>
      <c r="R25" s="3" t="str">
        <f t="shared" si="1"/>
        <v/>
      </c>
      <c r="S25" s="3" t="str">
        <f t="shared" si="2"/>
        <v/>
      </c>
      <c r="T25" s="3" t="str">
        <f t="shared" si="3"/>
        <v/>
      </c>
      <c r="U25" s="3" t="str">
        <f t="shared" si="4"/>
        <v/>
      </c>
    </row>
    <row r="26" spans="1:26" x14ac:dyDescent="0.2">
      <c r="A26" s="35">
        <v>22</v>
      </c>
      <c r="B26" s="4"/>
      <c r="C26" s="4"/>
      <c r="D26" s="4"/>
      <c r="E26" s="26" t="str">
        <f t="shared" si="0"/>
        <v/>
      </c>
      <c r="F26" s="7"/>
      <c r="G26" s="2"/>
      <c r="H26" s="53" t="str">
        <f t="shared" si="5"/>
        <v/>
      </c>
      <c r="R26" s="3" t="str">
        <f t="shared" si="1"/>
        <v/>
      </c>
      <c r="S26" s="3" t="str">
        <f t="shared" si="2"/>
        <v/>
      </c>
      <c r="T26" s="3" t="str">
        <f t="shared" si="3"/>
        <v/>
      </c>
      <c r="U26" s="3" t="str">
        <f t="shared" si="4"/>
        <v/>
      </c>
    </row>
    <row r="27" spans="1:26" x14ac:dyDescent="0.2">
      <c r="A27" s="35">
        <v>23</v>
      </c>
      <c r="B27" s="4"/>
      <c r="C27" s="4"/>
      <c r="D27" s="4"/>
      <c r="E27" s="26" t="str">
        <f t="shared" si="0"/>
        <v/>
      </c>
      <c r="F27" s="7"/>
      <c r="G27" s="2"/>
      <c r="H27" s="53" t="str">
        <f t="shared" si="5"/>
        <v/>
      </c>
      <c r="R27" s="3" t="str">
        <f t="shared" si="1"/>
        <v/>
      </c>
      <c r="S27" s="3" t="str">
        <f t="shared" si="2"/>
        <v/>
      </c>
      <c r="T27" s="3" t="str">
        <f t="shared" si="3"/>
        <v/>
      </c>
      <c r="U27" s="3" t="str">
        <f t="shared" si="4"/>
        <v/>
      </c>
    </row>
    <row r="28" spans="1:26" x14ac:dyDescent="0.2">
      <c r="A28" s="35">
        <v>24</v>
      </c>
      <c r="B28" s="4"/>
      <c r="C28" s="4"/>
      <c r="D28" s="4"/>
      <c r="E28" s="26" t="str">
        <f t="shared" si="0"/>
        <v/>
      </c>
      <c r="F28" s="7"/>
      <c r="G28" s="2"/>
      <c r="H28" s="53" t="str">
        <f t="shared" si="5"/>
        <v/>
      </c>
      <c r="R28" s="3" t="str">
        <f t="shared" si="1"/>
        <v/>
      </c>
      <c r="S28" s="3" t="str">
        <f t="shared" si="2"/>
        <v/>
      </c>
      <c r="T28" s="3" t="str">
        <f t="shared" si="3"/>
        <v/>
      </c>
      <c r="U28" s="3" t="str">
        <f t="shared" si="4"/>
        <v/>
      </c>
    </row>
    <row r="29" spans="1:26" x14ac:dyDescent="0.2">
      <c r="A29" s="35">
        <v>25</v>
      </c>
      <c r="B29" s="4"/>
      <c r="C29" s="4"/>
      <c r="D29" s="4"/>
      <c r="E29" s="26" t="str">
        <f t="shared" si="0"/>
        <v/>
      </c>
      <c r="F29" s="7"/>
      <c r="G29" s="2"/>
      <c r="H29" s="53" t="str">
        <f t="shared" si="5"/>
        <v/>
      </c>
      <c r="R29" s="3" t="str">
        <f t="shared" si="1"/>
        <v/>
      </c>
      <c r="S29" s="3" t="str">
        <f t="shared" si="2"/>
        <v/>
      </c>
      <c r="T29" s="3" t="str">
        <f t="shared" si="3"/>
        <v/>
      </c>
      <c r="U29" s="3" t="str">
        <f t="shared" si="4"/>
        <v/>
      </c>
    </row>
    <row r="30" spans="1:26" x14ac:dyDescent="0.2">
      <c r="A30" s="35">
        <v>26</v>
      </c>
      <c r="B30" s="4"/>
      <c r="C30" s="4"/>
      <c r="D30" s="4"/>
      <c r="E30" s="26" t="str">
        <f t="shared" si="0"/>
        <v/>
      </c>
      <c r="F30" s="7"/>
      <c r="G30" s="2"/>
      <c r="H30" s="53" t="str">
        <f t="shared" si="5"/>
        <v/>
      </c>
      <c r="R30" s="3" t="str">
        <f t="shared" si="1"/>
        <v/>
      </c>
      <c r="S30" s="3" t="str">
        <f t="shared" si="2"/>
        <v/>
      </c>
      <c r="T30" s="3" t="str">
        <f t="shared" si="3"/>
        <v/>
      </c>
      <c r="U30" s="3" t="str">
        <f t="shared" si="4"/>
        <v/>
      </c>
    </row>
    <row r="31" spans="1:26" x14ac:dyDescent="0.2">
      <c r="A31" s="35">
        <v>27</v>
      </c>
      <c r="B31" s="4"/>
      <c r="C31" s="4"/>
      <c r="D31" s="4"/>
      <c r="E31" s="26" t="str">
        <f t="shared" si="0"/>
        <v/>
      </c>
      <c r="F31" s="7"/>
      <c r="G31" s="2"/>
      <c r="H31" s="53" t="str">
        <f t="shared" si="5"/>
        <v/>
      </c>
      <c r="R31" s="3" t="str">
        <f t="shared" si="1"/>
        <v/>
      </c>
      <c r="S31" s="3" t="str">
        <f t="shared" si="2"/>
        <v/>
      </c>
      <c r="T31" s="3" t="str">
        <f t="shared" si="3"/>
        <v/>
      </c>
      <c r="U31" s="3" t="str">
        <f t="shared" si="4"/>
        <v/>
      </c>
    </row>
    <row r="32" spans="1:26" x14ac:dyDescent="0.2">
      <c r="A32" s="35">
        <v>28</v>
      </c>
      <c r="B32" s="4"/>
      <c r="C32" s="4"/>
      <c r="D32" s="4"/>
      <c r="E32" s="26" t="str">
        <f t="shared" si="0"/>
        <v/>
      </c>
      <c r="F32" s="7"/>
      <c r="G32" s="2"/>
      <c r="H32" s="53" t="str">
        <f t="shared" si="5"/>
        <v/>
      </c>
      <c r="R32" s="3" t="str">
        <f t="shared" si="1"/>
        <v/>
      </c>
      <c r="S32" s="3" t="str">
        <f t="shared" si="2"/>
        <v/>
      </c>
      <c r="T32" s="3" t="str">
        <f t="shared" si="3"/>
        <v/>
      </c>
      <c r="U32" s="3" t="str">
        <f t="shared" si="4"/>
        <v/>
      </c>
    </row>
    <row r="33" spans="1:25" x14ac:dyDescent="0.2">
      <c r="A33" s="35">
        <v>29</v>
      </c>
      <c r="B33" s="4"/>
      <c r="C33" s="4"/>
      <c r="D33" s="4"/>
      <c r="E33" s="26" t="str">
        <f t="shared" si="0"/>
        <v/>
      </c>
      <c r="F33" s="7"/>
      <c r="G33" s="2"/>
      <c r="H33" s="53" t="str">
        <f t="shared" si="5"/>
        <v/>
      </c>
      <c r="R33" s="3" t="str">
        <f t="shared" si="1"/>
        <v/>
      </c>
      <c r="S33" s="3" t="str">
        <f t="shared" si="2"/>
        <v/>
      </c>
      <c r="T33" s="3" t="str">
        <f t="shared" si="3"/>
        <v/>
      </c>
      <c r="U33" s="3" t="str">
        <f t="shared" si="4"/>
        <v/>
      </c>
    </row>
    <row r="34" spans="1:25" x14ac:dyDescent="0.2">
      <c r="A34" s="35">
        <v>30</v>
      </c>
      <c r="B34" s="4"/>
      <c r="C34" s="4"/>
      <c r="D34" s="4"/>
      <c r="E34" s="26" t="str">
        <f t="shared" si="0"/>
        <v/>
      </c>
      <c r="F34" s="7"/>
      <c r="G34" s="2"/>
      <c r="H34" s="53" t="str">
        <f t="shared" si="5"/>
        <v/>
      </c>
      <c r="R34" s="3" t="str">
        <f t="shared" si="1"/>
        <v/>
      </c>
      <c r="S34" s="3" t="str">
        <f t="shared" si="2"/>
        <v/>
      </c>
      <c r="T34" s="3" t="str">
        <f t="shared" si="3"/>
        <v/>
      </c>
      <c r="U34" s="3" t="str">
        <f t="shared" si="4"/>
        <v/>
      </c>
    </row>
    <row r="35" spans="1:25" ht="13.5" thickBot="1" x14ac:dyDescent="0.25">
      <c r="A35" s="36">
        <v>31</v>
      </c>
      <c r="B35" s="15"/>
      <c r="C35" s="16"/>
      <c r="D35" s="16"/>
      <c r="E35" s="28" t="str">
        <f t="shared" si="0"/>
        <v/>
      </c>
      <c r="F35" s="17"/>
      <c r="G35" s="18"/>
      <c r="H35" s="54" t="str">
        <f t="shared" si="5"/>
        <v/>
      </c>
      <c r="R35" s="3" t="str">
        <f t="shared" si="1"/>
        <v/>
      </c>
      <c r="S35" s="3" t="str">
        <f t="shared" si="2"/>
        <v/>
      </c>
      <c r="T35" s="3" t="str">
        <f t="shared" si="3"/>
        <v/>
      </c>
      <c r="U35" s="3" t="str">
        <f t="shared" si="4"/>
        <v/>
      </c>
    </row>
    <row r="36" spans="1:25" ht="13.5" thickBot="1" x14ac:dyDescent="0.25">
      <c r="A36" s="37" t="s">
        <v>11</v>
      </c>
      <c r="B36" s="38"/>
      <c r="C36" s="38"/>
      <c r="D36" s="38"/>
      <c r="E36" s="8">
        <f>U36</f>
        <v>0</v>
      </c>
      <c r="F36" s="38"/>
      <c r="G36" s="38"/>
      <c r="H36" s="55">
        <f>E36*24</f>
        <v>0</v>
      </c>
      <c r="U36" s="10">
        <f>SUM(U5:U35)</f>
        <v>0</v>
      </c>
    </row>
    <row r="37" spans="1:25" x14ac:dyDescent="0.2">
      <c r="A37" s="37" t="s">
        <v>12</v>
      </c>
      <c r="B37" s="38"/>
      <c r="C37" s="38"/>
      <c r="D37" s="38"/>
      <c r="E37" s="13"/>
      <c r="F37" s="38"/>
      <c r="G37" s="38"/>
      <c r="H37" s="56">
        <f>U37*24</f>
        <v>0</v>
      </c>
      <c r="N37" s="11"/>
      <c r="O37" s="5"/>
      <c r="R37" s="9">
        <f>IF(LEFT(E37,1)="-",(IF(LEN(E37)&gt;4,MID(E37,2,2),IF(LEN(E37)&gt;3,MID(E37,2,1),""))),IF(LEN(E37)&gt;3,LEFT(E37,2),IF(LEN(E37)&gt;2,LEFT(E37,1),0)))</f>
        <v>0</v>
      </c>
      <c r="S37" s="9" t="str">
        <f>LEFT(E37,3)</f>
        <v/>
      </c>
      <c r="T37" s="9" t="str">
        <f>RIGHT(E37,2)</f>
        <v/>
      </c>
      <c r="U37" s="30" t="str">
        <f>IF(LEN(E37)&gt;4,S37&amp;":"&amp;T37,R37&amp;":"&amp;T37)</f>
        <v>0:</v>
      </c>
      <c r="V37" s="6"/>
      <c r="W37" s="5"/>
      <c r="X37" s="10"/>
    </row>
    <row r="38" spans="1:25" ht="13.5" thickBot="1" x14ac:dyDescent="0.25">
      <c r="A38" s="39" t="s">
        <v>38</v>
      </c>
      <c r="B38" s="38"/>
      <c r="C38" s="38"/>
      <c r="D38" s="38"/>
      <c r="E38" s="14"/>
      <c r="F38" s="47"/>
      <c r="G38" s="38"/>
      <c r="H38" s="54">
        <f>IF(LEFT(E38,1)="-",-U38*24,U38*24)</f>
        <v>0</v>
      </c>
      <c r="P38" s="5"/>
      <c r="R38" s="9">
        <f>IF(LEFT(E38,1)="-",(IF(LEN(E38)&gt;4,MID(E38,2,2),IF(LEN(E38)&gt;3,MID(E38,2,1),""))),IF(LEN(E38)&gt;3,LEFT(E38,2),IF(LEN(E38)&gt;2,LEFT(E38,1),0)))</f>
        <v>0</v>
      </c>
      <c r="S38" s="9" t="str">
        <f>IF(LEFT(E38,1)="-",MID(E38,2,3),LEFT(E38,3))</f>
        <v/>
      </c>
      <c r="T38" s="9" t="str">
        <f>IF(AND(LEN(E38)&lt;3,LEFT(E38)="-"),RIGHT(E38,1),RIGHT(E38,2))</f>
        <v/>
      </c>
      <c r="U38" s="30" t="str">
        <f>IF(AND(LEN(E38)&gt;4,LEFT(E38,1)="-"),S38&amp;":"&amp;T38,IF(LEN(E38)&gt;4,S38&amp;":"&amp;T38,R38&amp;":"&amp;T38))</f>
        <v>0:</v>
      </c>
      <c r="X38" s="5"/>
    </row>
    <row r="39" spans="1:25" ht="13.5" thickBot="1" x14ac:dyDescent="0.25">
      <c r="A39" s="37" t="s">
        <v>13</v>
      </c>
      <c r="B39" s="38"/>
      <c r="C39" s="38"/>
      <c r="D39" s="38"/>
      <c r="E39" s="12">
        <f>U39</f>
        <v>0</v>
      </c>
      <c r="F39" s="45"/>
      <c r="G39" s="38"/>
      <c r="H39" s="55">
        <f>U39*24</f>
        <v>0</v>
      </c>
      <c r="U39" s="10">
        <f>IF(LEFT(E38,1)="-",U36-U37-U38,U36-U37+U38)</f>
        <v>0</v>
      </c>
      <c r="V39" s="10"/>
      <c r="W39" s="10"/>
      <c r="X39" s="31"/>
    </row>
    <row r="40" spans="1:25" x14ac:dyDescent="0.2">
      <c r="A40" s="40"/>
      <c r="B40" s="38"/>
      <c r="C40" s="38"/>
      <c r="D40" s="38"/>
      <c r="H40" s="46"/>
      <c r="U40" s="11">
        <f>H39-(ROUNDDOWN(H39,0))</f>
        <v>0</v>
      </c>
    </row>
    <row r="41" spans="1:25" x14ac:dyDescent="0.2">
      <c r="A41" s="39" t="s">
        <v>14</v>
      </c>
      <c r="B41" s="38"/>
      <c r="C41" s="38"/>
      <c r="D41" s="38"/>
      <c r="E41" s="38"/>
      <c r="F41" s="38"/>
      <c r="H41" s="23" t="s">
        <v>3</v>
      </c>
      <c r="P41" s="10"/>
      <c r="U41" s="32">
        <f>IF(U40&lt;0.001,0,IF(U40&lt;0,ROUND(-U40/24,2),ROUND(U40/24,2)))</f>
        <v>0</v>
      </c>
    </row>
    <row r="42" spans="1:25" x14ac:dyDescent="0.2">
      <c r="A42" s="40" t="s">
        <v>15</v>
      </c>
      <c r="B42" s="38"/>
      <c r="C42" s="38"/>
      <c r="D42" s="38"/>
      <c r="E42" s="38"/>
      <c r="F42" s="50"/>
      <c r="G42" s="51"/>
      <c r="H42" s="23" t="s">
        <v>3</v>
      </c>
      <c r="U42" s="48">
        <f>IF(U40&lt;0.001,0,U40/24)</f>
        <v>0</v>
      </c>
      <c r="X42" s="5"/>
      <c r="Y42" s="10"/>
    </row>
    <row r="43" spans="1:25" x14ac:dyDescent="0.2">
      <c r="A43" s="40"/>
      <c r="B43" s="38"/>
      <c r="C43" s="38"/>
      <c r="D43" s="38"/>
      <c r="E43" s="38"/>
      <c r="H43" s="23" t="s">
        <v>3</v>
      </c>
      <c r="U43" s="10"/>
      <c r="V43" s="10"/>
    </row>
    <row r="44" spans="1:25" x14ac:dyDescent="0.2">
      <c r="A44" s="39" t="s">
        <v>17</v>
      </c>
      <c r="B44" s="38"/>
      <c r="C44" s="38"/>
      <c r="D44" s="60"/>
      <c r="E44" s="60"/>
      <c r="F44" s="29"/>
      <c r="H44" s="23" t="s">
        <v>3</v>
      </c>
      <c r="T44" s="44">
        <f>ROUNDDOWN(H39,1)</f>
        <v>0</v>
      </c>
      <c r="U44" s="48">
        <f>IF(LEFT(H39,1)="-",ROUND(-($H$39-(ROUNDDOWN($H$39,0)))/24,2),ROUND(($H$39-(ROUNDDOWN($H$39,0)))/24,2))</f>
        <v>0</v>
      </c>
    </row>
    <row r="45" spans="1:25" x14ac:dyDescent="0.2">
      <c r="A45" s="40" t="s">
        <v>18</v>
      </c>
      <c r="B45" s="41" t="s">
        <v>19</v>
      </c>
      <c r="C45" s="38"/>
      <c r="D45" s="59" t="s">
        <v>36</v>
      </c>
      <c r="E45" s="59"/>
      <c r="F45" s="52" t="s">
        <v>37</v>
      </c>
      <c r="H45" s="23" t="s">
        <v>3</v>
      </c>
      <c r="P45" s="11"/>
    </row>
    <row r="46" spans="1:25" x14ac:dyDescent="0.2">
      <c r="A46" s="40" t="s">
        <v>20</v>
      </c>
      <c r="B46" s="41" t="s">
        <v>21</v>
      </c>
      <c r="C46" s="38"/>
      <c r="D46" s="38"/>
      <c r="E46" s="38"/>
      <c r="F46" s="50"/>
      <c r="H46" s="23" t="s">
        <v>3</v>
      </c>
      <c r="Q46" s="32"/>
      <c r="R46" s="32"/>
      <c r="U46" s="10"/>
    </row>
    <row r="47" spans="1:25" x14ac:dyDescent="0.2">
      <c r="A47" s="40" t="s">
        <v>22</v>
      </c>
      <c r="B47" s="41" t="s">
        <v>23</v>
      </c>
      <c r="C47" s="38"/>
      <c r="D47" s="38"/>
      <c r="E47" s="38"/>
      <c r="H47" s="23" t="s">
        <v>3</v>
      </c>
      <c r="Q47" s="48"/>
    </row>
    <row r="48" spans="1:25" x14ac:dyDescent="0.2">
      <c r="A48" s="40" t="s">
        <v>24</v>
      </c>
      <c r="B48" s="41" t="s">
        <v>25</v>
      </c>
      <c r="C48" s="38"/>
      <c r="D48" s="38"/>
      <c r="E48" s="38"/>
      <c r="F48" s="38"/>
      <c r="G48" s="38"/>
      <c r="H48" s="23" t="s">
        <v>3</v>
      </c>
    </row>
    <row r="49" spans="1:17" x14ac:dyDescent="0.2">
      <c r="A49" s="40" t="s">
        <v>26</v>
      </c>
      <c r="B49" s="41" t="s">
        <v>27</v>
      </c>
      <c r="C49" s="38"/>
      <c r="D49" s="62"/>
      <c r="E49" s="62"/>
      <c r="F49" s="62"/>
      <c r="G49" s="62"/>
      <c r="H49" s="23" t="s">
        <v>3</v>
      </c>
    </row>
    <row r="50" spans="1:17" x14ac:dyDescent="0.2">
      <c r="A50" s="40" t="s">
        <v>28</v>
      </c>
      <c r="B50" s="41" t="s">
        <v>29</v>
      </c>
      <c r="C50" s="38"/>
      <c r="D50" s="61" t="s">
        <v>16</v>
      </c>
      <c r="E50" s="61"/>
      <c r="F50" s="61" t="s">
        <v>32</v>
      </c>
      <c r="G50" s="61"/>
      <c r="H50" s="23" t="s">
        <v>3</v>
      </c>
      <c r="Q50" s="48"/>
    </row>
    <row r="51" spans="1:17" x14ac:dyDescent="0.2">
      <c r="A51" s="40" t="s">
        <v>30</v>
      </c>
      <c r="B51" s="42" t="s">
        <v>31</v>
      </c>
      <c r="C51" s="38"/>
      <c r="D51" s="38"/>
      <c r="E51" s="38"/>
      <c r="H51" s="23" t="s">
        <v>3</v>
      </c>
    </row>
    <row r="52" spans="1:17" ht="13.5" thickBot="1" x14ac:dyDescent="0.25">
      <c r="A52" s="43"/>
      <c r="B52" s="24"/>
      <c r="C52" s="24"/>
      <c r="D52" s="24"/>
      <c r="E52" s="24"/>
      <c r="F52" s="24"/>
      <c r="G52" s="24"/>
      <c r="H52" s="25" t="s">
        <v>3</v>
      </c>
    </row>
  </sheetData>
  <sheetProtection algorithmName="SHA-512" hashValue="dvrg8V+gF4PYuTxnOOiy0/3/LzznoBU6wTG5/YRwNxqfFscryBbvvJYJYy8zOJdsB691VbEkyw0Hyg+bYpCvtw==" saltValue="6Aa4Z46vNQa1WlnBtHzvHg==" spinCount="100000" sheet="1" objects="1" scenarios="1"/>
  <mergeCells count="11">
    <mergeCell ref="A1:H1"/>
    <mergeCell ref="A3:B3"/>
    <mergeCell ref="C3:E3"/>
    <mergeCell ref="A2:H2"/>
    <mergeCell ref="R4:T4"/>
    <mergeCell ref="D45:E45"/>
    <mergeCell ref="D44:E44"/>
    <mergeCell ref="D50:E50"/>
    <mergeCell ref="F50:G50"/>
    <mergeCell ref="D49:E49"/>
    <mergeCell ref="F49:G49"/>
  </mergeCells>
  <dataValidations disablePrompts="1" count="3">
    <dataValidation type="list" allowBlank="1" showInputMessage="1" showErrorMessage="1" sqref="F5:F35" xr:uid="{631C6A64-3040-4D92-8D93-3820AF16BE5F}">
      <formula1>$R$1:$Y$1</formula1>
    </dataValidation>
    <dataValidation type="list" allowBlank="1" showInputMessage="1" showErrorMessage="1" sqref="G3" xr:uid="{E6BC44BE-C6C7-4B7B-8F1B-F9D4FECA2EE8}">
      <formula1>$Y$1:$Y$13</formula1>
    </dataValidation>
    <dataValidation type="list" allowBlank="1" showInputMessage="1" showErrorMessage="1" sqref="H3" xr:uid="{C19DDFC1-E799-470C-A587-4B16210C3114}">
      <formula1>$Z$1:$Z$25</formula1>
    </dataValidation>
  </dataValidations>
  <pageMargins left="0.7" right="0.7" top="0.78740157499999996" bottom="0.78740157499999996" header="0.3" footer="0.3"/>
  <pageSetup paperSize="9" orientation="portrait" r:id="rId1"/>
  <headerFooter>
    <oddFooter>&amp;CBereitgestellt von:
 Eselgrimm und Partner, Steuerberater mbB
https://stb-eselgrimm.de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Eselgrimm</dc:creator>
  <cp:lastModifiedBy>Tim Eselgrimm</cp:lastModifiedBy>
  <cp:lastPrinted>2023-03-10T06:45:32Z</cp:lastPrinted>
  <dcterms:created xsi:type="dcterms:W3CDTF">2022-07-05T06:25:00Z</dcterms:created>
  <dcterms:modified xsi:type="dcterms:W3CDTF">2023-03-10T06:46:01Z</dcterms:modified>
</cp:coreProperties>
</file>